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F8" i="1"/>
  <c r="D8" i="1"/>
  <c r="E8" i="1"/>
  <c r="X4" i="1"/>
  <c r="X8" i="1"/>
  <c r="X9" i="1"/>
  <c r="X11" i="1"/>
  <c r="V4" i="1"/>
  <c r="V8" i="1"/>
  <c r="V9" i="1"/>
  <c r="V11" i="1"/>
  <c r="T4" i="1"/>
  <c r="T8" i="1"/>
  <c r="T9" i="1"/>
  <c r="T11" i="1"/>
  <c r="R4" i="1"/>
  <c r="R8" i="1"/>
  <c r="R9" i="1"/>
  <c r="R11" i="1"/>
  <c r="P4" i="1"/>
  <c r="P8" i="1"/>
  <c r="P9" i="1"/>
  <c r="P11" i="1"/>
  <c r="N4" i="1"/>
  <c r="N8" i="1"/>
  <c r="N9" i="1"/>
  <c r="N11" i="1"/>
  <c r="L4" i="1"/>
  <c r="L8" i="1"/>
  <c r="L9" i="1"/>
  <c r="L11" i="1"/>
  <c r="H4" i="1"/>
  <c r="H9" i="1"/>
  <c r="H11" i="1"/>
  <c r="I11" i="1"/>
  <c r="I10" i="1"/>
  <c r="I9" i="1"/>
  <c r="I8" i="1"/>
  <c r="I7" i="1"/>
  <c r="I6" i="1"/>
  <c r="I5" i="1"/>
  <c r="I4" i="1"/>
  <c r="I3" i="1"/>
  <c r="I2" i="1"/>
  <c r="J4" i="1"/>
  <c r="J8" i="1"/>
  <c r="J9" i="1"/>
  <c r="J11" i="1"/>
  <c r="F4" i="1"/>
  <c r="F9" i="1"/>
  <c r="F11" i="1"/>
  <c r="D4" i="1"/>
  <c r="D9" i="1"/>
  <c r="D11" i="1"/>
  <c r="B4" i="1"/>
  <c r="B8" i="1"/>
  <c r="B9" i="1"/>
  <c r="B11" i="1"/>
  <c r="Z11" i="1"/>
  <c r="Z10" i="1"/>
  <c r="Z9" i="1"/>
  <c r="Z8" i="1"/>
  <c r="Z7" i="1"/>
  <c r="Z6" i="1"/>
  <c r="Z5" i="1"/>
  <c r="Z4" i="1"/>
  <c r="Z3" i="1"/>
  <c r="Z2" i="1"/>
  <c r="AA11" i="1"/>
  <c r="AA10" i="1"/>
  <c r="AA9" i="1"/>
  <c r="AA8" i="1"/>
  <c r="AA7" i="1"/>
  <c r="AA6" i="1"/>
  <c r="AA5" i="1"/>
  <c r="AA4" i="1"/>
  <c r="AA3" i="1"/>
  <c r="AA2" i="1"/>
  <c r="Y11" i="1"/>
  <c r="Y10" i="1"/>
  <c r="Y9" i="1"/>
  <c r="Y8" i="1"/>
  <c r="Y7" i="1"/>
  <c r="Y6" i="1"/>
  <c r="Y5" i="1"/>
  <c r="Y4" i="1"/>
  <c r="Y3" i="1"/>
  <c r="Y2" i="1"/>
  <c r="W11" i="1"/>
  <c r="W10" i="1"/>
  <c r="W9" i="1"/>
  <c r="W8" i="1"/>
  <c r="W7" i="1"/>
  <c r="W6" i="1"/>
  <c r="W5" i="1"/>
  <c r="W4" i="1"/>
  <c r="W3" i="1"/>
  <c r="W2" i="1"/>
  <c r="U11" i="1"/>
  <c r="U10" i="1"/>
  <c r="U9" i="1"/>
  <c r="U8" i="1"/>
  <c r="U7" i="1"/>
  <c r="U6" i="1"/>
  <c r="U5" i="1"/>
  <c r="U4" i="1"/>
  <c r="U3" i="1"/>
  <c r="U2" i="1"/>
  <c r="S11" i="1"/>
  <c r="S10" i="1"/>
  <c r="S9" i="1"/>
  <c r="S8" i="1"/>
  <c r="S7" i="1"/>
  <c r="S6" i="1"/>
  <c r="S5" i="1"/>
  <c r="S4" i="1"/>
  <c r="S3" i="1"/>
  <c r="S2" i="1"/>
  <c r="Q11" i="1"/>
  <c r="Q10" i="1"/>
  <c r="Q9" i="1"/>
  <c r="Q8" i="1"/>
  <c r="Q7" i="1"/>
  <c r="Q6" i="1"/>
  <c r="Q5" i="1"/>
  <c r="Q4" i="1"/>
  <c r="Q3" i="1"/>
  <c r="Q2" i="1"/>
  <c r="O11" i="1"/>
  <c r="O10" i="1"/>
  <c r="O9" i="1"/>
  <c r="O8" i="1"/>
  <c r="O7" i="1"/>
  <c r="O6" i="1"/>
  <c r="O5" i="1"/>
  <c r="O4" i="1"/>
  <c r="O3" i="1"/>
  <c r="O2" i="1"/>
  <c r="M11" i="1"/>
  <c r="M10" i="1"/>
  <c r="M9" i="1"/>
  <c r="M8" i="1"/>
  <c r="M7" i="1"/>
  <c r="M6" i="1"/>
  <c r="M5" i="1"/>
  <c r="M4" i="1"/>
  <c r="M3" i="1"/>
  <c r="M2" i="1"/>
  <c r="K11" i="1"/>
  <c r="K10" i="1"/>
  <c r="K9" i="1"/>
  <c r="K8" i="1"/>
  <c r="K7" i="1"/>
  <c r="K6" i="1"/>
  <c r="K5" i="1"/>
  <c r="K4" i="1"/>
  <c r="K3" i="1"/>
  <c r="K2" i="1"/>
  <c r="G11" i="1"/>
  <c r="G10" i="1"/>
  <c r="G9" i="1"/>
  <c r="G8" i="1"/>
  <c r="G7" i="1"/>
  <c r="G6" i="1"/>
  <c r="G5" i="1"/>
  <c r="G4" i="1"/>
  <c r="G3" i="1"/>
  <c r="G2" i="1"/>
  <c r="E11" i="1"/>
  <c r="E10" i="1"/>
  <c r="E9" i="1"/>
  <c r="E7" i="1"/>
  <c r="E6" i="1"/>
  <c r="E5" i="1"/>
  <c r="E4" i="1"/>
  <c r="E3" i="1"/>
  <c r="E2" i="1"/>
  <c r="C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<sst xmlns="http://schemas.openxmlformats.org/spreadsheetml/2006/main" count="52" uniqueCount="41">
  <si>
    <t>MARCH</t>
  </si>
  <si>
    <t>JANUARY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</si>
  <si>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</si>
  <si>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</si>
  <si>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</si>
  <si>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</si>
  <si>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</si>
  <si>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</si>
  <si>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</si>
  <si>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</si>
  <si>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</si>
  <si>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GROSS PROFIT</t>
  </si>
  <si>
    <t>Research &amp; Development</t>
  </si>
  <si>
    <t>Marketing &amp; Selling</t>
  </si>
  <si>
    <t>General &amp; Adminsitrative</t>
  </si>
  <si>
    <t>TOTAL EXPENSES</t>
  </si>
  <si>
    <t>NET INCOME</t>
  </si>
  <si>
    <t>Cost of Goods Sold (COGS)</t>
  </si>
  <si>
    <t>REVENUE</t>
  </si>
  <si>
    <t>Operating Income</t>
  </si>
  <si>
    <t>Taxes, Depreciation &amp; Amortization</t>
  </si>
  <si>
    <t xml:space="preserve">TOTAL </t>
  </si>
  <si>
    <t>%</t>
  </si>
  <si>
    <t>FEBRUARY</t>
  </si>
  <si>
    <t>Step # 1</t>
  </si>
  <si>
    <t>Step # 2</t>
  </si>
  <si>
    <t>Insert COGS (units sold x cost to make 1 unit.</t>
  </si>
  <si>
    <t>Insert Revenue (units sold x price).</t>
  </si>
  <si>
    <t>Step # 3</t>
  </si>
  <si>
    <t>Insert R&amp;D, Marketing and G&amp;A.</t>
  </si>
  <si>
    <t>Step # 4</t>
  </si>
  <si>
    <t>Insert taxes (Operating Income x .38)</t>
  </si>
  <si>
    <t>Step # 5</t>
  </si>
  <si>
    <t>Copy column B and paste into columns D,F,H,J,L,N,R,T,V.)</t>
  </si>
  <si>
    <t>Step # 6</t>
  </si>
  <si>
    <t>Save Spreadsheet as "Income Statement Year 1")</t>
  </si>
  <si>
    <t>Step # 7</t>
  </si>
  <si>
    <t>Complete same process for Year 2 &amp; 3)</t>
  </si>
  <si>
    <t>Step # 8</t>
  </si>
  <si>
    <t>Copy Each Year Total Into "3 Year Financial Plan" Spreadsheet</t>
  </si>
  <si>
    <t>HOW TO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</si>
</sst>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_);[Red]\(\$#,##0\)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165" fontId="0" fillId="0" borderId="1" xfId="0" applyNumberFormat="1" applyBorder="1"/>
    <xf numFmtId="9" fontId="0" fillId="0" borderId="1" xfId="0" applyNumberFormat="1" applyBorder="1"/>
    <xf numFmtId="0" fontId="5" fillId="0" borderId="1" xfId="0" applyFont="1" applyBorder="1"/>
    <xf numFmtId="165" fontId="4" fillId="0" borderId="1" xfId="0" applyNumberFormat="1" applyFont="1" applyBorder="1"/>
    <xf numFmtId="0" fontId="0" fillId="0" borderId="1" xfId="0" applyBorder="1"/>
    <xf numFmtId="165" fontId="2" fillId="0" borderId="1" xfId="0" applyNumberFormat="1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0" fontId="3" fillId="2" borderId="0" xfId="0" applyFont="1" applyFill="1"/>
    <xf numFmtId="0" fontId="3" fillId="2" borderId="2" xfId="0" applyFont="1" applyFill="1" applyBorder="1"/>
    <xf numFmtId="0" fontId="3" fillId="2" borderId="5" xfId="0" applyFont="1" applyFill="1" applyBorder="1"/>
    <xf numFmtId="0" fontId="0" fillId="3" borderId="5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zoomScale="125" zoomScaleNormal="125" zoomScalePageLayoutView="125" workbookViewId="0">
      <selection activeCell="G27" sqref="G27"/>
    </sheetView>
  </sheetViews>
  <sheetFormatPr baseColWidth="10" defaultRowHeight="15" x14ac:dyDescent="0"/>
  <cols>
    <col min="1" max="1" width="30" customWidth="1"/>
    <col min="3" max="3" width="6" customWidth="1"/>
    <col min="5" max="5" width="6" customWidth="1"/>
    <col min="7" max="7" width="6" customWidth="1"/>
    <col min="19" max="19" width="6" customWidth="1"/>
    <col min="21" max="21" width="6" customWidth="1"/>
    <col min="23" max="23" width="6" customWidth="1"/>
    <col min="25" max="25" width="6" customWidth="1"/>
    <col min="27" max="27" width="6" customWidth="1"/>
  </cols>
  <sheetData>
    <row r="1" spans="1:27">
      <c r="A1" s="14"/>
      <c r="B1" s="23" t="s">
        <v>1</v>
      </c>
      <c r="C1" s="23" t="s">
        <v>22</v>
      </c>
      <c r="D1" s="23" t="s">
        <v>23</v>
      </c>
      <c r="E1" s="23" t="s">
        <v>22</v>
      </c>
      <c r="F1" s="23" t="s">
        <v>0</v>
      </c>
      <c r="G1" s="23" t="s">
        <v>22</v>
      </c>
      <c r="H1" s="23" t="s">
        <v>2</v>
      </c>
      <c r="I1" s="23" t="s">
        <v>22</v>
      </c>
      <c r="J1" s="23" t="s">
        <v>3</v>
      </c>
      <c r="K1" s="23" t="s">
        <v>22</v>
      </c>
      <c r="L1" s="23" t="s">
        <v>4</v>
      </c>
      <c r="M1" s="23" t="s">
        <v>22</v>
      </c>
      <c r="N1" s="23" t="s">
        <v>5</v>
      </c>
      <c r="O1" s="23" t="s">
        <v>22</v>
      </c>
      <c r="P1" s="23" t="s">
        <v>6</v>
      </c>
      <c r="Q1" s="23" t="s">
        <v>22</v>
      </c>
      <c r="R1" s="23" t="s">
        <v>7</v>
      </c>
      <c r="S1" s="23" t="s">
        <v>22</v>
      </c>
      <c r="T1" s="23" t="s">
        <v>8</v>
      </c>
      <c r="U1" s="23" t="s">
        <v>22</v>
      </c>
      <c r="V1" s="23" t="s">
        <v>9</v>
      </c>
      <c r="W1" s="23" t="s">
        <v>22</v>
      </c>
      <c r="X1" s="23" t="s">
        <v>10</v>
      </c>
      <c r="Y1" s="23"/>
      <c r="Z1" s="23" t="s">
        <v>21</v>
      </c>
      <c r="AA1" s="23" t="s">
        <v>22</v>
      </c>
    </row>
    <row r="2" spans="1:27">
      <c r="A2" s="1" t="s">
        <v>18</v>
      </c>
      <c r="B2" s="2">
        <v>4000</v>
      </c>
      <c r="C2" s="3">
        <f>B2/B2</f>
        <v>1</v>
      </c>
      <c r="D2" s="2">
        <v>16000</v>
      </c>
      <c r="E2" s="3">
        <f>D2/D2</f>
        <v>1</v>
      </c>
      <c r="F2" s="2">
        <v>20000</v>
      </c>
      <c r="G2" s="3">
        <f>F2/F2</f>
        <v>1</v>
      </c>
      <c r="H2" s="2">
        <v>24000</v>
      </c>
      <c r="I2" s="3">
        <f>H2/H2</f>
        <v>1</v>
      </c>
      <c r="J2" s="2">
        <v>32000</v>
      </c>
      <c r="K2" s="3">
        <f>J2/J2</f>
        <v>1</v>
      </c>
      <c r="L2" s="2">
        <v>32000</v>
      </c>
      <c r="M2" s="3">
        <f>L2/L2</f>
        <v>1</v>
      </c>
      <c r="N2" s="2">
        <v>32000</v>
      </c>
      <c r="O2" s="3">
        <f>N2/N2</f>
        <v>1</v>
      </c>
      <c r="P2" s="2">
        <v>32000</v>
      </c>
      <c r="Q2" s="3">
        <f>P2/P2</f>
        <v>1</v>
      </c>
      <c r="R2" s="2">
        <v>32000</v>
      </c>
      <c r="S2" s="3">
        <f>R2/R2</f>
        <v>1</v>
      </c>
      <c r="T2" s="2">
        <v>32000</v>
      </c>
      <c r="U2" s="3">
        <f>T2/T2</f>
        <v>1</v>
      </c>
      <c r="V2" s="2">
        <v>28000</v>
      </c>
      <c r="W2" s="3">
        <f>V2/V2</f>
        <v>1</v>
      </c>
      <c r="X2" s="2">
        <v>24000</v>
      </c>
      <c r="Y2" s="3">
        <f>X2/X2</f>
        <v>1</v>
      </c>
      <c r="Z2" s="2">
        <f t="shared" ref="Z2:Z11" si="0">B2+D2+F2+H2+J2+L2+N2+P2+R2+T2+V2+X2</f>
        <v>308000</v>
      </c>
      <c r="AA2" s="3">
        <f>Z2/Z2</f>
        <v>1</v>
      </c>
    </row>
    <row r="3" spans="1:27">
      <c r="A3" s="4" t="s">
        <v>17</v>
      </c>
      <c r="B3" s="5">
        <v>0</v>
      </c>
      <c r="C3" s="3">
        <f>B3/B2</f>
        <v>0</v>
      </c>
      <c r="D3" s="5">
        <v>0</v>
      </c>
      <c r="E3" s="3">
        <f>D3/D2</f>
        <v>0</v>
      </c>
      <c r="F3" s="5">
        <v>0</v>
      </c>
      <c r="G3" s="3">
        <f>F3/F2</f>
        <v>0</v>
      </c>
      <c r="H3" s="5">
        <v>0</v>
      </c>
      <c r="I3" s="3">
        <f>H3/H2</f>
        <v>0</v>
      </c>
      <c r="J3" s="5">
        <v>0</v>
      </c>
      <c r="K3" s="3">
        <f>J3/J2</f>
        <v>0</v>
      </c>
      <c r="L3" s="5">
        <v>0</v>
      </c>
      <c r="M3" s="3">
        <f>L3/L2</f>
        <v>0</v>
      </c>
      <c r="N3" s="5">
        <v>0</v>
      </c>
      <c r="O3" s="3">
        <f>N3/N2</f>
        <v>0</v>
      </c>
      <c r="P3" s="5">
        <v>0</v>
      </c>
      <c r="Q3" s="3">
        <f>P3/P2</f>
        <v>0</v>
      </c>
      <c r="R3" s="5"/>
      <c r="S3" s="3">
        <f>R3/R2</f>
        <v>0</v>
      </c>
      <c r="T3" s="5">
        <v>0</v>
      </c>
      <c r="U3" s="3">
        <f>T3/T2</f>
        <v>0</v>
      </c>
      <c r="V3" s="5">
        <v>0</v>
      </c>
      <c r="W3" s="3">
        <f>V3/V2</f>
        <v>0</v>
      </c>
      <c r="X3" s="5">
        <v>0</v>
      </c>
      <c r="Y3" s="3">
        <f>X3/X2</f>
        <v>0</v>
      </c>
      <c r="Z3" s="5">
        <f t="shared" si="0"/>
        <v>0</v>
      </c>
      <c r="AA3" s="3">
        <f>Z3/Z2</f>
        <v>0</v>
      </c>
    </row>
    <row r="4" spans="1:27">
      <c r="A4" s="1" t="s">
        <v>11</v>
      </c>
      <c r="B4" s="2">
        <f>B2-B3</f>
        <v>4000</v>
      </c>
      <c r="C4" s="3">
        <f>B4/B2</f>
        <v>1</v>
      </c>
      <c r="D4" s="2">
        <f>D2-D3</f>
        <v>16000</v>
      </c>
      <c r="E4" s="3">
        <f>D4/D2</f>
        <v>1</v>
      </c>
      <c r="F4" s="2">
        <f>F2-F3</f>
        <v>20000</v>
      </c>
      <c r="G4" s="3">
        <f>F4/F2</f>
        <v>1</v>
      </c>
      <c r="H4" s="2">
        <f>H2-H3</f>
        <v>24000</v>
      </c>
      <c r="I4" s="3">
        <f>H4/H2</f>
        <v>1</v>
      </c>
      <c r="J4" s="2">
        <f>J2-J3</f>
        <v>32000</v>
      </c>
      <c r="K4" s="3">
        <f>J4/J2</f>
        <v>1</v>
      </c>
      <c r="L4" s="2">
        <f>L2-L3</f>
        <v>32000</v>
      </c>
      <c r="M4" s="3">
        <f>L4/L2</f>
        <v>1</v>
      </c>
      <c r="N4" s="2">
        <f>N2-N3</f>
        <v>32000</v>
      </c>
      <c r="O4" s="3">
        <f>N4/N2</f>
        <v>1</v>
      </c>
      <c r="P4" s="2">
        <f>P2-P3</f>
        <v>32000</v>
      </c>
      <c r="Q4" s="3">
        <f>P4/P2</f>
        <v>1</v>
      </c>
      <c r="R4" s="2">
        <f>R2-R3</f>
        <v>32000</v>
      </c>
      <c r="S4" s="3">
        <f>R4/R2</f>
        <v>1</v>
      </c>
      <c r="T4" s="2">
        <f>T2-T3</f>
        <v>32000</v>
      </c>
      <c r="U4" s="3">
        <f>T4/T2</f>
        <v>1</v>
      </c>
      <c r="V4" s="2">
        <f>V2-V3</f>
        <v>28000</v>
      </c>
      <c r="W4" s="3">
        <f>V4/V2</f>
        <v>1</v>
      </c>
      <c r="X4" s="2">
        <f>X2-X3</f>
        <v>24000</v>
      </c>
      <c r="Y4" s="3">
        <f>X4/X2</f>
        <v>1</v>
      </c>
      <c r="Z4" s="2">
        <f t="shared" si="0"/>
        <v>308000</v>
      </c>
      <c r="AA4" s="3">
        <f>Z4/Z2</f>
        <v>1</v>
      </c>
    </row>
    <row r="5" spans="1:27">
      <c r="A5" s="1" t="s">
        <v>12</v>
      </c>
      <c r="B5" s="25">
        <v>20000</v>
      </c>
      <c r="C5" s="3">
        <f>B5/B2</f>
        <v>5</v>
      </c>
      <c r="D5" s="6">
        <v>0</v>
      </c>
      <c r="E5" s="3">
        <f>D5/D2</f>
        <v>0</v>
      </c>
      <c r="F5" s="6">
        <v>0</v>
      </c>
      <c r="G5" s="3">
        <f>F5/F2</f>
        <v>0</v>
      </c>
      <c r="H5" s="24">
        <v>30000</v>
      </c>
      <c r="I5" s="3">
        <f>H5/H2</f>
        <v>1.25</v>
      </c>
      <c r="J5" s="6">
        <v>0</v>
      </c>
      <c r="K5" s="3">
        <f>J5/J2</f>
        <v>0</v>
      </c>
      <c r="L5" s="6">
        <v>0</v>
      </c>
      <c r="M5" s="3">
        <f>L5/L2</f>
        <v>0</v>
      </c>
      <c r="N5" s="6">
        <v>0</v>
      </c>
      <c r="O5" s="3">
        <f>N5/N2</f>
        <v>0</v>
      </c>
      <c r="P5" s="6">
        <v>0</v>
      </c>
      <c r="Q5" s="3">
        <f>P5/P2</f>
        <v>0</v>
      </c>
      <c r="R5" s="24">
        <v>8000</v>
      </c>
      <c r="S5" s="3">
        <f>R5/R2</f>
        <v>0.25</v>
      </c>
      <c r="T5" s="6">
        <v>0</v>
      </c>
      <c r="U5" s="3">
        <f>T5/T2</f>
        <v>0</v>
      </c>
      <c r="V5" s="6">
        <v>0</v>
      </c>
      <c r="W5" s="3">
        <f>V5/V2</f>
        <v>0</v>
      </c>
      <c r="X5" s="6">
        <v>0</v>
      </c>
      <c r="Y5" s="3">
        <f>X5/X2</f>
        <v>0</v>
      </c>
      <c r="Z5" s="2">
        <f t="shared" si="0"/>
        <v>58000</v>
      </c>
      <c r="AA5" s="3">
        <f>Z5/Z2</f>
        <v>0.18831168831168832</v>
      </c>
    </row>
    <row r="6" spans="1:27">
      <c r="A6" s="1" t="s">
        <v>13</v>
      </c>
      <c r="B6" s="2">
        <v>6000</v>
      </c>
      <c r="C6" s="3">
        <f>B6/B2</f>
        <v>1.5</v>
      </c>
      <c r="D6" s="2">
        <v>12000</v>
      </c>
      <c r="E6" s="3">
        <f>D6/D2</f>
        <v>0.75</v>
      </c>
      <c r="F6" s="2">
        <v>15000</v>
      </c>
      <c r="G6" s="3">
        <f>F6/F2</f>
        <v>0.75</v>
      </c>
      <c r="H6" s="2">
        <v>18000</v>
      </c>
      <c r="I6" s="3">
        <f>H6/H2</f>
        <v>0.75</v>
      </c>
      <c r="J6" s="2">
        <v>24000</v>
      </c>
      <c r="K6" s="3">
        <f>J6/J2</f>
        <v>0.75</v>
      </c>
      <c r="L6" s="2">
        <v>24000</v>
      </c>
      <c r="M6" s="3">
        <f>L6/L2</f>
        <v>0.75</v>
      </c>
      <c r="N6" s="2">
        <v>24000</v>
      </c>
      <c r="O6" s="3">
        <f>N6/N2</f>
        <v>0.75</v>
      </c>
      <c r="P6" s="2">
        <v>24000</v>
      </c>
      <c r="Q6" s="3">
        <f>P6/P2</f>
        <v>0.75</v>
      </c>
      <c r="R6" s="2">
        <v>24000</v>
      </c>
      <c r="S6" s="3">
        <f>R6/R2</f>
        <v>0.75</v>
      </c>
      <c r="T6" s="2">
        <v>24000</v>
      </c>
      <c r="U6" s="3">
        <f>T6/T2</f>
        <v>0.75</v>
      </c>
      <c r="V6" s="2">
        <v>21000</v>
      </c>
      <c r="W6" s="3">
        <f>V6/V2</f>
        <v>0.75</v>
      </c>
      <c r="X6" s="2">
        <v>18000</v>
      </c>
      <c r="Y6" s="3">
        <f>X6/X2</f>
        <v>0.75</v>
      </c>
      <c r="Z6" s="2">
        <f t="shared" si="0"/>
        <v>234000</v>
      </c>
      <c r="AA6" s="3">
        <f>Z6/Z2</f>
        <v>0.75974025974025972</v>
      </c>
    </row>
    <row r="7" spans="1:27">
      <c r="A7" s="1" t="s">
        <v>14</v>
      </c>
      <c r="B7" s="2">
        <v>0</v>
      </c>
      <c r="C7" s="3">
        <f>B7/B2</f>
        <v>0</v>
      </c>
      <c r="D7" s="2">
        <v>0</v>
      </c>
      <c r="E7" s="3">
        <f>D7/D2</f>
        <v>0</v>
      </c>
      <c r="F7" s="2">
        <v>0</v>
      </c>
      <c r="G7" s="3">
        <f>F7/F2</f>
        <v>0</v>
      </c>
      <c r="H7" s="2">
        <v>0</v>
      </c>
      <c r="I7" s="3">
        <f>H7/H2</f>
        <v>0</v>
      </c>
      <c r="J7" s="2">
        <v>0</v>
      </c>
      <c r="K7" s="3">
        <f>J7/J2</f>
        <v>0</v>
      </c>
      <c r="L7" s="2">
        <v>0</v>
      </c>
      <c r="M7" s="3">
        <f>L7/L2</f>
        <v>0</v>
      </c>
      <c r="N7" s="2">
        <v>0</v>
      </c>
      <c r="O7" s="3">
        <f>N7/N2</f>
        <v>0</v>
      </c>
      <c r="P7" s="2">
        <v>0</v>
      </c>
      <c r="Q7" s="3">
        <f>P7/P2</f>
        <v>0</v>
      </c>
      <c r="R7" s="2">
        <v>0</v>
      </c>
      <c r="S7" s="3">
        <f>R7/R2</f>
        <v>0</v>
      </c>
      <c r="T7" s="2">
        <v>0</v>
      </c>
      <c r="U7" s="3">
        <f>T7/T2</f>
        <v>0</v>
      </c>
      <c r="V7" s="2">
        <v>0</v>
      </c>
      <c r="W7" s="3">
        <f>V7/V2</f>
        <v>0</v>
      </c>
      <c r="X7" s="2">
        <v>0</v>
      </c>
      <c r="Y7" s="3">
        <f>X7/X2</f>
        <v>0</v>
      </c>
      <c r="Z7" s="2">
        <f t="shared" si="0"/>
        <v>0</v>
      </c>
      <c r="AA7" s="3">
        <f>Z7/Z2</f>
        <v>0</v>
      </c>
    </row>
    <row r="8" spans="1:27">
      <c r="A8" s="4" t="s">
        <v>15</v>
      </c>
      <c r="B8" s="5">
        <f>B5+B6+B7</f>
        <v>26000</v>
      </c>
      <c r="C8" s="3">
        <f>B8/B2</f>
        <v>6.5</v>
      </c>
      <c r="D8" s="5">
        <f>D5+D6+D7</f>
        <v>12000</v>
      </c>
      <c r="E8" s="3">
        <f>D8/D2</f>
        <v>0.75</v>
      </c>
      <c r="F8" s="5">
        <f>F5+F6+F7</f>
        <v>15000</v>
      </c>
      <c r="G8" s="3">
        <f>F8/F2</f>
        <v>0.75</v>
      </c>
      <c r="H8" s="2">
        <f>H5+H6+H7</f>
        <v>48000</v>
      </c>
      <c r="I8" s="3">
        <f>H8/H2</f>
        <v>2</v>
      </c>
      <c r="J8" s="5">
        <f>J5+J6+J7</f>
        <v>24000</v>
      </c>
      <c r="K8" s="3">
        <f>J8/J2</f>
        <v>0.75</v>
      </c>
      <c r="L8" s="5">
        <f>L5+L6+L7</f>
        <v>24000</v>
      </c>
      <c r="M8" s="3">
        <f>L8/L2</f>
        <v>0.75</v>
      </c>
      <c r="N8" s="5">
        <f>N5+N6+N7</f>
        <v>24000</v>
      </c>
      <c r="O8" s="3">
        <f>N8/N2</f>
        <v>0.75</v>
      </c>
      <c r="P8" s="5">
        <f>P5+P6+P7</f>
        <v>24000</v>
      </c>
      <c r="Q8" s="3">
        <f>P8/P2</f>
        <v>0.75</v>
      </c>
      <c r="R8" s="5">
        <f>R5+R6+R7</f>
        <v>32000</v>
      </c>
      <c r="S8" s="3">
        <f>R8/R2</f>
        <v>1</v>
      </c>
      <c r="T8" s="5">
        <f>T5+T6+T7</f>
        <v>24000</v>
      </c>
      <c r="U8" s="3">
        <f>T8/T2</f>
        <v>0.75</v>
      </c>
      <c r="V8" s="5">
        <f>V5+V6+V7</f>
        <v>21000</v>
      </c>
      <c r="W8" s="3">
        <f>V8/V2</f>
        <v>0.75</v>
      </c>
      <c r="X8" s="5">
        <f>X5+X6+X7</f>
        <v>18000</v>
      </c>
      <c r="Y8" s="3">
        <f>X8/X2</f>
        <v>0.75</v>
      </c>
      <c r="Z8" s="5">
        <f t="shared" si="0"/>
        <v>292000</v>
      </c>
      <c r="AA8" s="3">
        <f>Z8/Z2</f>
        <v>0.94805194805194803</v>
      </c>
    </row>
    <row r="9" spans="1:27">
      <c r="A9" s="1" t="s">
        <v>19</v>
      </c>
      <c r="B9" s="2">
        <f>B4-B8</f>
        <v>-22000</v>
      </c>
      <c r="C9" s="3">
        <f>B9/B2</f>
        <v>-5.5</v>
      </c>
      <c r="D9" s="2">
        <f>D4-D8</f>
        <v>4000</v>
      </c>
      <c r="E9" s="3">
        <f>D9/D2</f>
        <v>0.25</v>
      </c>
      <c r="F9" s="2">
        <f>F4-F8</f>
        <v>5000</v>
      </c>
      <c r="G9" s="3">
        <f>F9/F2</f>
        <v>0.25</v>
      </c>
      <c r="H9" s="2">
        <f>H4-H8</f>
        <v>-24000</v>
      </c>
      <c r="I9" s="3">
        <f>H9/H2</f>
        <v>-1</v>
      </c>
      <c r="J9" s="2">
        <f>J4-J8</f>
        <v>8000</v>
      </c>
      <c r="K9" s="3">
        <f>J9/J2</f>
        <v>0.25</v>
      </c>
      <c r="L9" s="2">
        <f>L4-L8</f>
        <v>8000</v>
      </c>
      <c r="M9" s="3">
        <f>L9/L2</f>
        <v>0.25</v>
      </c>
      <c r="N9" s="2">
        <f>N4-N8</f>
        <v>8000</v>
      </c>
      <c r="O9" s="3">
        <f>N9/N2</f>
        <v>0.25</v>
      </c>
      <c r="P9" s="2">
        <f>P4-P8</f>
        <v>8000</v>
      </c>
      <c r="Q9" s="3">
        <f>P9/P2</f>
        <v>0.25</v>
      </c>
      <c r="R9" s="2">
        <f>R4-R8</f>
        <v>0</v>
      </c>
      <c r="S9" s="3">
        <f>R9/R2</f>
        <v>0</v>
      </c>
      <c r="T9" s="2">
        <f>T4-T8</f>
        <v>8000</v>
      </c>
      <c r="U9" s="3">
        <f>T9/T2</f>
        <v>0.25</v>
      </c>
      <c r="V9" s="2">
        <f>V4-V8</f>
        <v>7000</v>
      </c>
      <c r="W9" s="3">
        <f>V9/V2</f>
        <v>0.25</v>
      </c>
      <c r="X9" s="2">
        <f>X4-X8</f>
        <v>6000</v>
      </c>
      <c r="Y9" s="3">
        <f>X9/X2</f>
        <v>0.25</v>
      </c>
      <c r="Z9" s="2">
        <f t="shared" si="0"/>
        <v>16000</v>
      </c>
      <c r="AA9" s="3">
        <f>Z9/Z2</f>
        <v>5.1948051948051951E-2</v>
      </c>
    </row>
    <row r="10" spans="1:27">
      <c r="A10" s="4" t="s">
        <v>20</v>
      </c>
      <c r="B10" s="5">
        <v>0</v>
      </c>
      <c r="C10" s="3">
        <f>B10/B2</f>
        <v>0</v>
      </c>
      <c r="D10" s="5">
        <v>1520</v>
      </c>
      <c r="E10" s="3">
        <f>D10/D2</f>
        <v>9.5000000000000001E-2</v>
      </c>
      <c r="F10" s="5">
        <v>1900</v>
      </c>
      <c r="G10" s="3">
        <f>F10/F2</f>
        <v>9.5000000000000001E-2</v>
      </c>
      <c r="H10" s="5">
        <v>0</v>
      </c>
      <c r="I10" s="3">
        <f>H10/H2</f>
        <v>0</v>
      </c>
      <c r="J10" s="5">
        <v>3040</v>
      </c>
      <c r="K10" s="3">
        <f>J10/J2</f>
        <v>9.5000000000000001E-2</v>
      </c>
      <c r="L10" s="5">
        <v>3040</v>
      </c>
      <c r="M10" s="3">
        <f>L10/L2</f>
        <v>9.5000000000000001E-2</v>
      </c>
      <c r="N10" s="5">
        <v>3040</v>
      </c>
      <c r="O10" s="3">
        <f>N10/N2</f>
        <v>9.5000000000000001E-2</v>
      </c>
      <c r="P10" s="5">
        <v>3040</v>
      </c>
      <c r="Q10" s="3">
        <f>P10/P2</f>
        <v>9.5000000000000001E-2</v>
      </c>
      <c r="R10" s="5">
        <v>0</v>
      </c>
      <c r="S10" s="3">
        <f>R10/R2</f>
        <v>0</v>
      </c>
      <c r="T10" s="5">
        <v>3040</v>
      </c>
      <c r="U10" s="3">
        <f>T10/T2</f>
        <v>9.5000000000000001E-2</v>
      </c>
      <c r="V10" s="5">
        <v>2660</v>
      </c>
      <c r="W10" s="3">
        <f>V10/V2</f>
        <v>9.5000000000000001E-2</v>
      </c>
      <c r="X10" s="5">
        <v>0</v>
      </c>
      <c r="Y10" s="3">
        <f>X10/X2</f>
        <v>0</v>
      </c>
      <c r="Z10" s="5">
        <f t="shared" si="0"/>
        <v>21280</v>
      </c>
      <c r="AA10" s="3">
        <f>Z10/Z2</f>
        <v>6.9090909090909092E-2</v>
      </c>
    </row>
    <row r="11" spans="1:27">
      <c r="A11" s="1" t="s">
        <v>16</v>
      </c>
      <c r="B11" s="7">
        <f>B9-B10</f>
        <v>-22000</v>
      </c>
      <c r="C11" s="3">
        <f>B11/B2</f>
        <v>-5.5</v>
      </c>
      <c r="D11" s="7">
        <f>D9-D10</f>
        <v>2480</v>
      </c>
      <c r="E11" s="3">
        <f>D11/D2</f>
        <v>0.155</v>
      </c>
      <c r="F11" s="7">
        <f>F9-F10</f>
        <v>3100</v>
      </c>
      <c r="G11" s="3">
        <f>F11/F2</f>
        <v>0.155</v>
      </c>
      <c r="H11" s="7">
        <f>H9-H10</f>
        <v>-24000</v>
      </c>
      <c r="I11" s="3">
        <f>H11/H2</f>
        <v>-1</v>
      </c>
      <c r="J11" s="7">
        <f>J9-J10</f>
        <v>4960</v>
      </c>
      <c r="K11" s="3">
        <f>J11/J2</f>
        <v>0.155</v>
      </c>
      <c r="L11" s="7">
        <f>L9-L10</f>
        <v>4960</v>
      </c>
      <c r="M11" s="3">
        <f>L11/L2</f>
        <v>0.155</v>
      </c>
      <c r="N11" s="7">
        <f>N9-N10</f>
        <v>4960</v>
      </c>
      <c r="O11" s="3">
        <f>N11/N2</f>
        <v>0.155</v>
      </c>
      <c r="P11" s="7">
        <f>P9-P10</f>
        <v>4960</v>
      </c>
      <c r="Q11" s="3">
        <f>P11/P2</f>
        <v>0.155</v>
      </c>
      <c r="R11" s="7">
        <f>R9-R10</f>
        <v>0</v>
      </c>
      <c r="S11" s="3">
        <f>R11/R2</f>
        <v>0</v>
      </c>
      <c r="T11" s="7">
        <f>T9-T10</f>
        <v>4960</v>
      </c>
      <c r="U11" s="3">
        <f>T11/T2</f>
        <v>0.155</v>
      </c>
      <c r="V11" s="7">
        <f>V9-V10</f>
        <v>4340</v>
      </c>
      <c r="W11" s="3">
        <f>V11/V2</f>
        <v>0.155</v>
      </c>
      <c r="X11" s="7">
        <f>X9-X10</f>
        <v>6000</v>
      </c>
      <c r="Y11" s="3">
        <f>X11/X2</f>
        <v>0.25</v>
      </c>
      <c r="Z11" s="2">
        <f t="shared" si="0"/>
        <v>-5280</v>
      </c>
      <c r="AA11" s="3">
        <f>Z11/Z2</f>
        <v>-1.7142857142857144E-2</v>
      </c>
    </row>
    <row r="13" spans="1:27">
      <c r="A13" s="15" t="s">
        <v>40</v>
      </c>
      <c r="B13" s="15"/>
      <c r="C13" s="15"/>
      <c r="D13" s="15"/>
    </row>
    <row r="14" spans="1:27">
      <c r="A14" s="16" t="s">
        <v>24</v>
      </c>
      <c r="B14" s="19"/>
      <c r="C14" s="19"/>
      <c r="D14" s="20"/>
    </row>
    <row r="15" spans="1:27">
      <c r="A15" s="8" t="s">
        <v>27</v>
      </c>
      <c r="B15" s="9"/>
      <c r="C15" s="9"/>
      <c r="D15" s="10"/>
    </row>
    <row r="16" spans="1:27">
      <c r="A16" s="17" t="s">
        <v>25</v>
      </c>
      <c r="B16" s="21"/>
      <c r="C16" s="21"/>
      <c r="D16" s="22"/>
    </row>
    <row r="17" spans="1:4">
      <c r="A17" s="8" t="s">
        <v>26</v>
      </c>
      <c r="B17" s="9"/>
      <c r="C17" s="9"/>
      <c r="D17" s="10"/>
    </row>
    <row r="18" spans="1:4">
      <c r="A18" s="17" t="s">
        <v>28</v>
      </c>
      <c r="B18" s="21"/>
      <c r="C18" s="21"/>
      <c r="D18" s="22"/>
    </row>
    <row r="19" spans="1:4">
      <c r="A19" s="8" t="s">
        <v>29</v>
      </c>
      <c r="B19" s="9"/>
      <c r="C19" s="9"/>
      <c r="D19" s="10"/>
    </row>
    <row r="20" spans="1:4">
      <c r="A20" s="17" t="s">
        <v>30</v>
      </c>
      <c r="B20" s="21"/>
      <c r="C20" s="21"/>
      <c r="D20" s="22"/>
    </row>
    <row r="21" spans="1:4">
      <c r="A21" s="18" t="s">
        <v>31</v>
      </c>
      <c r="B21" s="9"/>
      <c r="C21" s="9"/>
      <c r="D21" s="10"/>
    </row>
    <row r="22" spans="1:4">
      <c r="A22" s="17" t="s">
        <v>32</v>
      </c>
      <c r="B22" s="21"/>
      <c r="C22" s="21"/>
      <c r="D22" s="22"/>
    </row>
    <row r="23" spans="1:4">
      <c r="A23" s="8" t="s">
        <v>33</v>
      </c>
      <c r="B23" s="9"/>
      <c r="C23" s="9"/>
      <c r="D23" s="10"/>
    </row>
    <row r="24" spans="1:4">
      <c r="A24" s="17" t="s">
        <v>34</v>
      </c>
      <c r="B24" s="21"/>
      <c r="C24" s="21"/>
      <c r="D24" s="22"/>
    </row>
    <row r="25" spans="1:4">
      <c r="A25" s="8" t="s">
        <v>35</v>
      </c>
      <c r="B25" s="9"/>
      <c r="C25" s="9"/>
      <c r="D25" s="10"/>
    </row>
    <row r="26" spans="1:4">
      <c r="A26" s="17" t="s">
        <v>36</v>
      </c>
      <c r="B26" s="21"/>
      <c r="C26" s="21"/>
      <c r="D26" s="22"/>
    </row>
    <row r="27" spans="1:4">
      <c r="A27" s="8" t="s">
        <v>37</v>
      </c>
      <c r="B27" s="9"/>
      <c r="C27" s="9"/>
      <c r="D27" s="10"/>
    </row>
    <row r="28" spans="1:4">
      <c r="A28" s="17" t="s">
        <v>38</v>
      </c>
      <c r="B28" s="21"/>
      <c r="C28" s="21"/>
      <c r="D28" s="22"/>
    </row>
    <row r="29" spans="1:4">
      <c r="A29" s="11" t="s">
        <v>39</v>
      </c>
      <c r="B29" s="12"/>
      <c r="C29" s="12"/>
      <c r="D29" s="13"/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Allison</dc:creator>
  <cp:lastModifiedBy>Christian Allison</cp:lastModifiedBy>
  <dcterms:created xsi:type="dcterms:W3CDTF">2018-03-28T18:09:06Z</dcterms:created>
  <dcterms:modified xsi:type="dcterms:W3CDTF">2019-04-28T16:28:00Z</dcterms:modified>
</cp:coreProperties>
</file>